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Sayfa1" sheetId="1" r:id="rId1"/>
  </sheets>
  <definedNames>
    <definedName name="_GoBack" localSheetId="0">Sayfa1!$A$5</definedName>
  </definedNames>
  <calcPr calcId="124519"/>
</workbook>
</file>

<file path=xl/calcChain.xml><?xml version="1.0" encoding="utf-8"?>
<calcChain xmlns="http://schemas.openxmlformats.org/spreadsheetml/2006/main">
  <c r="I20" i="1"/>
  <c r="G20"/>
  <c r="E20"/>
  <c r="I12"/>
  <c r="G12"/>
  <c r="E12"/>
  <c r="I11"/>
  <c r="I29"/>
  <c r="I14"/>
  <c r="I24"/>
  <c r="I30"/>
  <c r="I23"/>
  <c r="G11"/>
  <c r="G29"/>
  <c r="G14"/>
  <c r="G24"/>
  <c r="G30"/>
  <c r="G23"/>
  <c r="E11"/>
  <c r="E29"/>
  <c r="E14"/>
  <c r="E24"/>
  <c r="E30"/>
  <c r="E23"/>
  <c r="I22"/>
  <c r="I16"/>
  <c r="I17"/>
  <c r="I31"/>
  <c r="I36"/>
  <c r="I21"/>
  <c r="I19"/>
  <c r="I28"/>
  <c r="I27"/>
  <c r="I15"/>
  <c r="I33"/>
  <c r="I13"/>
  <c r="I32"/>
  <c r="I18"/>
  <c r="I25"/>
  <c r="I10"/>
  <c r="I34"/>
  <c r="I26"/>
  <c r="G22"/>
  <c r="G16"/>
  <c r="G17"/>
  <c r="G31"/>
  <c r="G36"/>
  <c r="G21"/>
  <c r="G19"/>
  <c r="G28"/>
  <c r="G27"/>
  <c r="G15"/>
  <c r="G33"/>
  <c r="G13"/>
  <c r="G32"/>
  <c r="G18"/>
  <c r="G25"/>
  <c r="G10"/>
  <c r="G34"/>
  <c r="G26"/>
  <c r="E22"/>
  <c r="E16"/>
  <c r="E17"/>
  <c r="E31"/>
  <c r="E36"/>
  <c r="E21"/>
  <c r="E19"/>
  <c r="E28"/>
  <c r="E27"/>
  <c r="E15"/>
  <c r="E33"/>
  <c r="E13"/>
  <c r="E32"/>
  <c r="E18"/>
  <c r="E25"/>
  <c r="E10"/>
  <c r="E34"/>
  <c r="E26"/>
  <c r="I9"/>
  <c r="I35"/>
  <c r="G9"/>
  <c r="G35"/>
  <c r="E9"/>
  <c r="E35"/>
  <c r="I37"/>
  <c r="G37"/>
  <c r="E37"/>
  <c r="J20" l="1"/>
  <c r="J12"/>
  <c r="J22"/>
  <c r="J30"/>
  <c r="J23"/>
  <c r="J24"/>
  <c r="J14"/>
  <c r="J29"/>
  <c r="J11"/>
  <c r="J27"/>
  <c r="J21"/>
  <c r="J26"/>
  <c r="J34"/>
  <c r="J10"/>
  <c r="J25"/>
  <c r="J18"/>
  <c r="J32"/>
  <c r="J13"/>
  <c r="J33"/>
  <c r="J15"/>
  <c r="J28"/>
  <c r="J19"/>
  <c r="J36"/>
  <c r="J31"/>
  <c r="J17"/>
  <c r="J16"/>
  <c r="J35"/>
  <c r="J9"/>
  <c r="J37"/>
</calcChain>
</file>

<file path=xl/sharedStrings.xml><?xml version="1.0" encoding="utf-8"?>
<sst xmlns="http://schemas.openxmlformats.org/spreadsheetml/2006/main" count="113" uniqueCount="91">
  <si>
    <t>MALATYA TURGUT ÖZAL ÜNİVERSİTESİ</t>
  </si>
  <si>
    <t>LİSANSÜSTÜ EĞİTİM ENSTİTÜSÜ</t>
  </si>
  <si>
    <t>SIRA NO</t>
  </si>
  <si>
    <t>ADI SOYADI</t>
  </si>
  <si>
    <t>TC</t>
  </si>
  <si>
    <t>(A)</t>
  </si>
  <si>
    <t xml:space="preserve">ALES </t>
  </si>
  <si>
    <t>(B)</t>
  </si>
  <si>
    <t>YABANCI DİL PUANI</t>
  </si>
  <si>
    <t>(C)</t>
  </si>
  <si>
    <t>LİSANS MEZUNİYET NOTU</t>
  </si>
  <si>
    <t>NİHAİ DEĞERLENDİRME SONUCU</t>
  </si>
  <si>
    <t>(A+B+C)</t>
  </si>
  <si>
    <t>DURUM</t>
  </si>
  <si>
    <t>Puanı</t>
  </si>
  <si>
    <t>Puanının %60'u</t>
  </si>
  <si>
    <t>Puanının %20'u</t>
  </si>
  <si>
    <t>Notu</t>
  </si>
  <si>
    <t>Notun %20</t>
  </si>
  <si>
    <t>2023-2024 GÜZ DÖNEMİ</t>
  </si>
  <si>
    <t>CERRAHİ HASTALIKLARI HEMŞİRELİĞİ   ANABİLİM DALI YÜKSEK LİSANS</t>
  </si>
  <si>
    <t xml:space="preserve"> SONUÇLARI</t>
  </si>
  <si>
    <t>Eksik Evrak.</t>
  </si>
  <si>
    <t>KAZANDI</t>
  </si>
  <si>
    <t>1. YEDEK</t>
  </si>
  <si>
    <t>2. YEDEK</t>
  </si>
  <si>
    <t>3. YEDEK</t>
  </si>
  <si>
    <t>4. YEDEK</t>
  </si>
  <si>
    <t>5. YEDEK</t>
  </si>
  <si>
    <t>6. YEDEK</t>
  </si>
  <si>
    <t>KAZANAMADI</t>
  </si>
  <si>
    <t>RA*** TE***</t>
  </si>
  <si>
    <t>*******3290</t>
  </si>
  <si>
    <t>*******8096</t>
  </si>
  <si>
    <t>*******8922</t>
  </si>
  <si>
    <t>*******5146</t>
  </si>
  <si>
    <t>*******6232</t>
  </si>
  <si>
    <t>*******1146</t>
  </si>
  <si>
    <t>*******3994</t>
  </si>
  <si>
    <t>*******6340</t>
  </si>
  <si>
    <t>*******1598</t>
  </si>
  <si>
    <t>*******2914</t>
  </si>
  <si>
    <t>*******0208</t>
  </si>
  <si>
    <t>*******2882</t>
  </si>
  <si>
    <t>*******5812</t>
  </si>
  <si>
    <t>*******8338</t>
  </si>
  <si>
    <t>*******3168</t>
  </si>
  <si>
    <t>*******7788</t>
  </si>
  <si>
    <t>*******3076</t>
  </si>
  <si>
    <t>*******6120</t>
  </si>
  <si>
    <t>*******1688</t>
  </si>
  <si>
    <t>*******8882</t>
  </si>
  <si>
    <t>*******4782</t>
  </si>
  <si>
    <t>*******5940</t>
  </si>
  <si>
    <t>*******3736</t>
  </si>
  <si>
    <t>*******9570</t>
  </si>
  <si>
    <t>*******4432</t>
  </si>
  <si>
    <t>*******1400</t>
  </si>
  <si>
    <t>*******0412</t>
  </si>
  <si>
    <t>*******1430</t>
  </si>
  <si>
    <t>*******5918</t>
  </si>
  <si>
    <t>SO*** SO***</t>
  </si>
  <si>
    <t>İL*** ÇE***</t>
  </si>
  <si>
    <t>RU*** KA***</t>
  </si>
  <si>
    <t>BE*** UÇ***</t>
  </si>
  <si>
    <t>Bİ*** DU***</t>
  </si>
  <si>
    <t>MA*** TA***</t>
  </si>
  <si>
    <t>HA*** ÖZ*** PO***</t>
  </si>
  <si>
    <t>MU*** TÜ***</t>
  </si>
  <si>
    <t>ÖM*** FA*** ZE***</t>
  </si>
  <si>
    <t>ME*** PU***</t>
  </si>
  <si>
    <t>YA*** LE***</t>
  </si>
  <si>
    <t>Sİ*** KA***</t>
  </si>
  <si>
    <t>BÜ*** GÜ***</t>
  </si>
  <si>
    <t>BE*** DA***</t>
  </si>
  <si>
    <t>FA*** AV***</t>
  </si>
  <si>
    <t>SE*** CA***</t>
  </si>
  <si>
    <t>EL*** YI***</t>
  </si>
  <si>
    <t>TU*** ÖZ***</t>
  </si>
  <si>
    <t>GÜ*** ŞA***</t>
  </si>
  <si>
    <t>YU*** EM*** KA***</t>
  </si>
  <si>
    <t>MU*** KA***</t>
  </si>
  <si>
    <t>TU*** Şİ***</t>
  </si>
  <si>
    <t>EM***AK*** ÖZ***</t>
  </si>
  <si>
    <t>ME*** EM*** YI***</t>
  </si>
  <si>
    <t>TU*** PO***</t>
  </si>
  <si>
    <t>AY*** Dİ*** ME***</t>
  </si>
  <si>
    <t>AH*** OL***</t>
  </si>
  <si>
    <t>MU*** BA***</t>
  </si>
  <si>
    <t xml:space="preserve">BÜ*** AR*** </t>
  </si>
  <si>
    <t>*******2648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</si>
</sst>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00"/>
    <numFmt numFmtId="166" formatCode="0.00000"/>
    <numFmt numFmtId="167" formatCode="0.000000"/>
  </numFmts>
  <fonts count="8">
    <font>
      <sz val="11"/>
      <color theme="1"/>
      <name val="Calibri"/>
      <family val="2"/>
      <charset val="162"/>
      <scheme val="minor"/>
    </font>
    <font>
      <b/>
      <sz val="10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3A3A3A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0" xfId="0" applyFont="1" applyFill="1" applyBorder="1" applyAlignment="1">
      <alignment horizontal="center" wrapText="1"/>
    </xf>
    <xf numFmtId="0" fontId="0" fillId="2" borderId="10" xfId="0" applyFill="1" applyBorder="1" applyAlignment="1">
      <alignment wrapText="1"/>
    </xf>
    <xf numFmtId="0" fontId="5" fillId="3" borderId="14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3" fillId="3" borderId="14" xfId="0" applyFont="1" applyFill="1" applyBorder="1"/>
    <xf numFmtId="0" fontId="2" fillId="3" borderId="14" xfId="0" applyFont="1" applyFill="1" applyBorder="1"/>
    <xf numFmtId="0" fontId="5" fillId="3" borderId="14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/>
    </xf>
    <xf numFmtId="2" fontId="5" fillId="3" borderId="14" xfId="0" applyNumberFormat="1" applyFont="1" applyFill="1" applyBorder="1" applyAlignment="1">
      <alignment horizontal="left"/>
    </xf>
    <xf numFmtId="164" fontId="5" fillId="3" borderId="14" xfId="0" applyNumberFormat="1" applyFont="1" applyFill="1" applyBorder="1" applyAlignment="1">
      <alignment horizontal="left"/>
    </xf>
    <xf numFmtId="167" fontId="4" fillId="3" borderId="14" xfId="0" applyNumberFormat="1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2" fontId="2" fillId="3" borderId="14" xfId="0" applyNumberFormat="1" applyFont="1" applyFill="1" applyBorder="1" applyAlignment="1">
      <alignment horizontal="left"/>
    </xf>
    <xf numFmtId="0" fontId="2" fillId="3" borderId="17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left"/>
    </xf>
    <xf numFmtId="0" fontId="2" fillId="3" borderId="15" xfId="0" applyFont="1" applyFill="1" applyBorder="1"/>
    <xf numFmtId="0" fontId="2" fillId="3" borderId="16" xfId="0" applyFont="1" applyFill="1" applyBorder="1"/>
    <xf numFmtId="0" fontId="2" fillId="4" borderId="14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left"/>
    </xf>
    <xf numFmtId="0" fontId="2" fillId="4" borderId="20" xfId="0" applyFont="1" applyFill="1" applyBorder="1" applyAlignment="1">
      <alignment horizontal="left"/>
    </xf>
    <xf numFmtId="0" fontId="2" fillId="4" borderId="21" xfId="0" applyFont="1" applyFill="1" applyBorder="1"/>
    <xf numFmtId="0" fontId="2" fillId="4" borderId="20" xfId="0" applyFont="1" applyFill="1" applyBorder="1"/>
    <xf numFmtId="166" fontId="5" fillId="3" borderId="14" xfId="0" applyNumberFormat="1" applyFont="1" applyFill="1" applyBorder="1" applyAlignment="1">
      <alignment horizontal="left"/>
    </xf>
    <xf numFmtId="165" fontId="5" fillId="3" borderId="14" xfId="0" applyNumberFormat="1" applyFont="1" applyFill="1" applyBorder="1" applyAlignment="1">
      <alignment horizontal="left"/>
    </xf>
    <xf numFmtId="0" fontId="6" fillId="3" borderId="15" xfId="0" applyFont="1" applyFill="1" applyBorder="1"/>
    <xf numFmtId="0" fontId="4" fillId="3" borderId="14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left"/>
    </xf>
    <xf numFmtId="2" fontId="5" fillId="5" borderId="14" xfId="0" applyNumberFormat="1" applyFont="1" applyFill="1" applyBorder="1" applyAlignment="1">
      <alignment horizontal="left"/>
    </xf>
    <xf numFmtId="164" fontId="5" fillId="5" borderId="14" xfId="0" applyNumberFormat="1" applyFont="1" applyFill="1" applyBorder="1" applyAlignment="1">
      <alignment horizontal="left"/>
    </xf>
    <xf numFmtId="167" fontId="4" fillId="5" borderId="14" xfId="0" applyNumberFormat="1" applyFont="1" applyFill="1" applyBorder="1" applyAlignment="1">
      <alignment horizontal="left"/>
    </xf>
    <xf numFmtId="0" fontId="2" fillId="5" borderId="14" xfId="0" applyFont="1" applyFill="1" applyBorder="1"/>
    <xf numFmtId="0" fontId="7" fillId="5" borderId="14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left"/>
    </xf>
    <xf numFmtId="0" fontId="5" fillId="5" borderId="14" xfId="0" applyFont="1" applyFill="1" applyBorder="1" applyAlignment="1">
      <alignment horizontal="left" wrapText="1"/>
    </xf>
    <xf numFmtId="166" fontId="5" fillId="5" borderId="14" xfId="0" applyNumberFormat="1" applyFont="1" applyFill="1" applyBorder="1" applyAlignment="1">
      <alignment horizontal="left"/>
    </xf>
    <xf numFmtId="0" fontId="5" fillId="5" borderId="18" xfId="0" applyFont="1" applyFill="1" applyBorder="1" applyAlignment="1">
      <alignment horizontal="left"/>
    </xf>
    <xf numFmtId="167" fontId="4" fillId="5" borderId="18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textRotation="90" wrapText="1"/>
    </xf>
    <xf numFmtId="0" fontId="1" fillId="2" borderId="9" xfId="0" applyFont="1" applyFill="1" applyBorder="1" applyAlignment="1">
      <alignment horizontal="center" textRotation="90" wrapText="1"/>
    </xf>
    <xf numFmtId="0" fontId="1" fillId="2" borderId="11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11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topLeftCell="A7" workbookViewId="0">
      <selection activeCell="M12" sqref="M12"/>
    </sheetView>
  </sheetViews>
  <sheetFormatPr defaultRowHeight="15"/>
  <cols>
    <col min="1" max="1" width="7.140625" customWidth="1"/>
    <col min="2" max="2" width="27.85546875" customWidth="1"/>
    <col min="3" max="3" width="16.28515625" customWidth="1"/>
    <col min="4" max="4" width="13.7109375" customWidth="1"/>
    <col min="5" max="5" width="14.5703125" customWidth="1"/>
    <col min="7" max="7" width="13.7109375" customWidth="1"/>
    <col min="8" max="8" width="13.85546875" customWidth="1"/>
    <col min="9" max="9" width="14.140625" customWidth="1"/>
    <col min="10" max="10" width="17.7109375" customWidth="1"/>
    <col min="11" max="11" width="16.28515625" customWidth="1"/>
  </cols>
  <sheetData>
    <row r="1" spans="1:1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1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6"/>
    </row>
    <row r="3" spans="1:11">
      <c r="A3" s="54" t="s">
        <v>19</v>
      </c>
      <c r="B3" s="55"/>
      <c r="C3" s="55"/>
      <c r="D3" s="55"/>
      <c r="E3" s="55"/>
      <c r="F3" s="55"/>
      <c r="G3" s="55"/>
      <c r="H3" s="55"/>
      <c r="I3" s="55"/>
      <c r="J3" s="55"/>
      <c r="K3" s="56"/>
    </row>
    <row r="4" spans="1:11">
      <c r="A4" s="54" t="s">
        <v>20</v>
      </c>
      <c r="B4" s="55"/>
      <c r="C4" s="55"/>
      <c r="D4" s="55"/>
      <c r="E4" s="55"/>
      <c r="F4" s="55"/>
      <c r="G4" s="55"/>
      <c r="H4" s="55"/>
      <c r="I4" s="55"/>
      <c r="J4" s="55"/>
      <c r="K4" s="56"/>
    </row>
    <row r="5" spans="1:11" ht="15.75" thickBot="1">
      <c r="A5" s="57" t="s">
        <v>21</v>
      </c>
      <c r="B5" s="58"/>
      <c r="C5" s="58"/>
      <c r="D5" s="58"/>
      <c r="E5" s="58"/>
      <c r="F5" s="58"/>
      <c r="G5" s="58"/>
      <c r="H5" s="58"/>
      <c r="I5" s="58"/>
      <c r="J5" s="58"/>
      <c r="K5" s="59"/>
    </row>
    <row r="6" spans="1:11" ht="39">
      <c r="A6" s="41" t="s">
        <v>2</v>
      </c>
      <c r="B6" s="43" t="s">
        <v>3</v>
      </c>
      <c r="C6" s="45" t="s">
        <v>4</v>
      </c>
      <c r="D6" s="47" t="s">
        <v>5</v>
      </c>
      <c r="E6" s="48"/>
      <c r="F6" s="60" t="s">
        <v>7</v>
      </c>
      <c r="G6" s="48"/>
      <c r="H6" s="60" t="s">
        <v>9</v>
      </c>
      <c r="I6" s="48"/>
      <c r="J6" s="1" t="s">
        <v>11</v>
      </c>
      <c r="K6" s="45" t="s">
        <v>13</v>
      </c>
    </row>
    <row r="7" spans="1:11" ht="15.75" thickBot="1">
      <c r="A7" s="42"/>
      <c r="B7" s="44"/>
      <c r="C7" s="46"/>
      <c r="D7" s="49" t="s">
        <v>6</v>
      </c>
      <c r="E7" s="50"/>
      <c r="F7" s="61" t="s">
        <v>8</v>
      </c>
      <c r="G7" s="50"/>
      <c r="H7" s="61" t="s">
        <v>10</v>
      </c>
      <c r="I7" s="50"/>
      <c r="J7" s="1" t="s">
        <v>12</v>
      </c>
      <c r="K7" s="46"/>
    </row>
    <row r="8" spans="1:11" ht="37.5" customHeight="1">
      <c r="A8" s="42"/>
      <c r="B8" s="44"/>
      <c r="C8" s="46"/>
      <c r="D8" s="1" t="s">
        <v>14</v>
      </c>
      <c r="E8" s="1" t="s">
        <v>15</v>
      </c>
      <c r="F8" s="1" t="s">
        <v>14</v>
      </c>
      <c r="G8" s="1" t="s">
        <v>16</v>
      </c>
      <c r="H8" s="1" t="s">
        <v>17</v>
      </c>
      <c r="I8" s="1" t="s">
        <v>18</v>
      </c>
      <c r="J8" s="2"/>
      <c r="K8" s="46"/>
    </row>
    <row r="9" spans="1:11">
      <c r="A9" s="27">
        <v>1</v>
      </c>
      <c r="B9" s="3" t="s">
        <v>31</v>
      </c>
      <c r="C9" s="3" t="s">
        <v>32</v>
      </c>
      <c r="D9" s="3">
        <v>73.659570000000002</v>
      </c>
      <c r="E9" s="3">
        <f t="shared" ref="E9:E37" si="0">D9*0.6</f>
        <v>44.195742000000003</v>
      </c>
      <c r="F9" s="3">
        <v>67.5</v>
      </c>
      <c r="G9" s="3">
        <f t="shared" ref="G9:G37" si="1">F9*0.2</f>
        <v>13.5</v>
      </c>
      <c r="H9" s="3">
        <v>92.76</v>
      </c>
      <c r="I9" s="3">
        <f t="shared" ref="I9:I37" si="2">H9*0.2</f>
        <v>18.552000000000003</v>
      </c>
      <c r="J9" s="4">
        <f t="shared" ref="J9:J37" si="3">E9+G9+I9</f>
        <v>76.247742000000002</v>
      </c>
      <c r="K9" s="5" t="s">
        <v>23</v>
      </c>
    </row>
    <row r="10" spans="1:11">
      <c r="A10" s="28">
        <v>2</v>
      </c>
      <c r="B10" s="3" t="s">
        <v>61</v>
      </c>
      <c r="C10" s="3" t="s">
        <v>33</v>
      </c>
      <c r="D10" s="3">
        <v>83.955200000000005</v>
      </c>
      <c r="E10" s="3">
        <f t="shared" si="0"/>
        <v>50.37312</v>
      </c>
      <c r="F10" s="3">
        <v>36.25</v>
      </c>
      <c r="G10" s="3">
        <f t="shared" si="1"/>
        <v>7.25</v>
      </c>
      <c r="H10" s="10">
        <v>72.7</v>
      </c>
      <c r="I10" s="11">
        <f t="shared" si="2"/>
        <v>14.540000000000001</v>
      </c>
      <c r="J10" s="12">
        <f t="shared" si="3"/>
        <v>72.163120000000006</v>
      </c>
      <c r="K10" s="5" t="s">
        <v>23</v>
      </c>
    </row>
    <row r="11" spans="1:11">
      <c r="A11" s="27">
        <v>3</v>
      </c>
      <c r="B11" s="3" t="s">
        <v>62</v>
      </c>
      <c r="C11" s="3" t="s">
        <v>34</v>
      </c>
      <c r="D11" s="24">
        <v>78.571100000000001</v>
      </c>
      <c r="E11" s="3">
        <f t="shared" si="0"/>
        <v>47.142659999999999</v>
      </c>
      <c r="F11" s="3">
        <v>37.5</v>
      </c>
      <c r="G11" s="3">
        <f t="shared" si="1"/>
        <v>7.5</v>
      </c>
      <c r="H11" s="3">
        <v>85.76</v>
      </c>
      <c r="I11" s="3">
        <f t="shared" si="2"/>
        <v>17.152000000000001</v>
      </c>
      <c r="J11" s="12">
        <f t="shared" si="3"/>
        <v>71.794659999999993</v>
      </c>
      <c r="K11" s="5" t="s">
        <v>23</v>
      </c>
    </row>
    <row r="12" spans="1:11">
      <c r="A12" s="28">
        <v>4</v>
      </c>
      <c r="B12" s="3" t="s">
        <v>63</v>
      </c>
      <c r="C12" s="8" t="s">
        <v>35</v>
      </c>
      <c r="D12" s="9">
        <v>83.724279999999993</v>
      </c>
      <c r="E12" s="3">
        <f t="shared" si="0"/>
        <v>50.234567999999996</v>
      </c>
      <c r="F12" s="3">
        <v>31.25</v>
      </c>
      <c r="G12" s="3">
        <f t="shared" si="1"/>
        <v>6.25</v>
      </c>
      <c r="H12" s="10">
        <v>74.8</v>
      </c>
      <c r="I12" s="11">
        <f t="shared" si="2"/>
        <v>14.96</v>
      </c>
      <c r="J12" s="4">
        <f t="shared" si="3"/>
        <v>71.444568000000004</v>
      </c>
      <c r="K12" s="5" t="s">
        <v>23</v>
      </c>
    </row>
    <row r="13" spans="1:11">
      <c r="A13" s="27">
        <v>5</v>
      </c>
      <c r="B13" s="3" t="s">
        <v>64</v>
      </c>
      <c r="C13" s="3" t="s">
        <v>36</v>
      </c>
      <c r="D13" s="3">
        <v>83.146320000000003</v>
      </c>
      <c r="E13" s="3">
        <f t="shared" si="0"/>
        <v>49.887791999999997</v>
      </c>
      <c r="F13" s="3">
        <v>26.25</v>
      </c>
      <c r="G13" s="3">
        <f t="shared" si="1"/>
        <v>5.25</v>
      </c>
      <c r="H13" s="3">
        <v>79.23</v>
      </c>
      <c r="I13" s="3">
        <f t="shared" si="2"/>
        <v>15.846000000000002</v>
      </c>
      <c r="J13" s="4">
        <f t="shared" si="3"/>
        <v>70.983791999999994</v>
      </c>
      <c r="K13" s="5" t="s">
        <v>23</v>
      </c>
    </row>
    <row r="14" spans="1:11">
      <c r="A14" s="28">
        <v>6</v>
      </c>
      <c r="B14" s="3" t="s">
        <v>65</v>
      </c>
      <c r="C14" s="7" t="s">
        <v>37</v>
      </c>
      <c r="D14" s="3">
        <v>85.669740000000004</v>
      </c>
      <c r="E14" s="3">
        <f t="shared" si="0"/>
        <v>51.401844000000004</v>
      </c>
      <c r="F14" s="3"/>
      <c r="G14" s="3">
        <f t="shared" si="1"/>
        <v>0</v>
      </c>
      <c r="H14" s="3">
        <v>93.46</v>
      </c>
      <c r="I14" s="3">
        <f t="shared" si="2"/>
        <v>18.692</v>
      </c>
      <c r="J14" s="4">
        <f t="shared" si="3"/>
        <v>70.093844000000004</v>
      </c>
      <c r="K14" s="5" t="s">
        <v>23</v>
      </c>
    </row>
    <row r="15" spans="1:11">
      <c r="A15" s="27">
        <v>7</v>
      </c>
      <c r="B15" s="3" t="s">
        <v>66</v>
      </c>
      <c r="C15" s="3" t="s">
        <v>38</v>
      </c>
      <c r="D15" s="3">
        <v>78.009969999999996</v>
      </c>
      <c r="E15" s="3">
        <f t="shared" si="0"/>
        <v>46.805981999999993</v>
      </c>
      <c r="F15" s="3">
        <v>45</v>
      </c>
      <c r="G15" s="3">
        <f t="shared" si="1"/>
        <v>9</v>
      </c>
      <c r="H15" s="3">
        <v>70.36</v>
      </c>
      <c r="I15" s="3">
        <f t="shared" si="2"/>
        <v>14.072000000000001</v>
      </c>
      <c r="J15" s="4">
        <f t="shared" si="3"/>
        <v>69.877981999999989</v>
      </c>
      <c r="K15" s="6" t="s">
        <v>24</v>
      </c>
    </row>
    <row r="16" spans="1:11">
      <c r="A16" s="28">
        <v>8</v>
      </c>
      <c r="B16" s="3" t="s">
        <v>67</v>
      </c>
      <c r="C16" s="3" t="s">
        <v>39</v>
      </c>
      <c r="D16" s="3">
        <v>77.542749999999998</v>
      </c>
      <c r="E16" s="3">
        <f t="shared" si="0"/>
        <v>46.525649999999999</v>
      </c>
      <c r="F16" s="3">
        <v>32.5</v>
      </c>
      <c r="G16" s="3">
        <f t="shared" si="1"/>
        <v>6.5</v>
      </c>
      <c r="H16" s="3">
        <v>83.43</v>
      </c>
      <c r="I16" s="3">
        <f t="shared" si="2"/>
        <v>16.686000000000003</v>
      </c>
      <c r="J16" s="12">
        <f t="shared" si="3"/>
        <v>69.711650000000006</v>
      </c>
      <c r="K16" s="6" t="s">
        <v>25</v>
      </c>
    </row>
    <row r="17" spans="1:11">
      <c r="A17" s="27">
        <v>9</v>
      </c>
      <c r="B17" s="3" t="s">
        <v>68</v>
      </c>
      <c r="C17" s="3" t="s">
        <v>40</v>
      </c>
      <c r="D17" s="3">
        <v>75.481710000000007</v>
      </c>
      <c r="E17" s="3">
        <f t="shared" si="0"/>
        <v>45.289026</v>
      </c>
      <c r="F17" s="3">
        <v>33.75</v>
      </c>
      <c r="G17" s="3">
        <f t="shared" si="1"/>
        <v>6.75</v>
      </c>
      <c r="H17" s="3">
        <v>80.16</v>
      </c>
      <c r="I17" s="3">
        <f t="shared" si="2"/>
        <v>16.032</v>
      </c>
      <c r="J17" s="4">
        <f t="shared" si="3"/>
        <v>68.071026000000003</v>
      </c>
      <c r="K17" s="6" t="s">
        <v>26</v>
      </c>
    </row>
    <row r="18" spans="1:11">
      <c r="A18" s="28">
        <v>10</v>
      </c>
      <c r="B18" s="3" t="s">
        <v>69</v>
      </c>
      <c r="C18" s="3" t="s">
        <v>41</v>
      </c>
      <c r="D18" s="3">
        <v>81.283389999999997</v>
      </c>
      <c r="E18" s="3">
        <f t="shared" si="0"/>
        <v>48.770033999999995</v>
      </c>
      <c r="F18" s="3">
        <v>16.25</v>
      </c>
      <c r="G18" s="3">
        <f t="shared" si="1"/>
        <v>3.25</v>
      </c>
      <c r="H18" s="3">
        <v>76.430000000000007</v>
      </c>
      <c r="I18" s="3">
        <f t="shared" si="2"/>
        <v>15.286000000000001</v>
      </c>
      <c r="J18" s="4">
        <f t="shared" si="3"/>
        <v>67.306033999999997</v>
      </c>
      <c r="K18" s="6" t="s">
        <v>27</v>
      </c>
    </row>
    <row r="19" spans="1:11">
      <c r="A19" s="27">
        <v>11</v>
      </c>
      <c r="B19" s="3" t="s">
        <v>70</v>
      </c>
      <c r="C19" s="3" t="s">
        <v>42</v>
      </c>
      <c r="D19" s="25">
        <v>82.198999999999998</v>
      </c>
      <c r="E19" s="3">
        <f t="shared" si="0"/>
        <v>49.319399999999995</v>
      </c>
      <c r="F19" s="3"/>
      <c r="G19" s="3">
        <f t="shared" si="1"/>
        <v>0</v>
      </c>
      <c r="H19" s="3">
        <v>89.73</v>
      </c>
      <c r="I19" s="3">
        <f t="shared" si="2"/>
        <v>17.946000000000002</v>
      </c>
      <c r="J19" s="12">
        <f t="shared" si="3"/>
        <v>67.2654</v>
      </c>
      <c r="K19" s="6" t="s">
        <v>28</v>
      </c>
    </row>
    <row r="20" spans="1:11">
      <c r="A20" s="28">
        <v>12</v>
      </c>
      <c r="B20" s="3" t="s">
        <v>71</v>
      </c>
      <c r="C20" s="9" t="s">
        <v>43</v>
      </c>
      <c r="D20" s="13">
        <v>77.298550000000006</v>
      </c>
      <c r="E20" s="3">
        <f t="shared" si="0"/>
        <v>46.379130000000004</v>
      </c>
      <c r="F20" s="13">
        <v>28.75</v>
      </c>
      <c r="G20" s="3">
        <f t="shared" si="1"/>
        <v>5.75</v>
      </c>
      <c r="H20" s="14">
        <v>72.7</v>
      </c>
      <c r="I20" s="11">
        <f t="shared" si="2"/>
        <v>14.540000000000001</v>
      </c>
      <c r="J20" s="12">
        <f t="shared" si="3"/>
        <v>66.66913000000001</v>
      </c>
      <c r="K20" s="6" t="s">
        <v>29</v>
      </c>
    </row>
    <row r="21" spans="1:11">
      <c r="A21" s="29">
        <v>13</v>
      </c>
      <c r="B21" s="30" t="s">
        <v>72</v>
      </c>
      <c r="C21" s="30" t="s">
        <v>44</v>
      </c>
      <c r="D21" s="30">
        <v>81.810649999999995</v>
      </c>
      <c r="E21" s="30">
        <f t="shared" si="0"/>
        <v>49.086389999999994</v>
      </c>
      <c r="F21" s="30">
        <v>16.25</v>
      </c>
      <c r="G21" s="30">
        <f t="shared" si="1"/>
        <v>3.25</v>
      </c>
      <c r="H21" s="31">
        <v>68.5</v>
      </c>
      <c r="I21" s="32">
        <f t="shared" si="2"/>
        <v>13.700000000000001</v>
      </c>
      <c r="J21" s="33">
        <f t="shared" si="3"/>
        <v>66.036389999999997</v>
      </c>
      <c r="K21" s="34" t="s">
        <v>30</v>
      </c>
    </row>
    <row r="22" spans="1:11">
      <c r="A22" s="35">
        <v>14</v>
      </c>
      <c r="B22" s="30" t="s">
        <v>73</v>
      </c>
      <c r="C22" s="30" t="s">
        <v>45</v>
      </c>
      <c r="D22" s="30">
        <v>81.53098</v>
      </c>
      <c r="E22" s="30">
        <f t="shared" si="0"/>
        <v>48.918588</v>
      </c>
      <c r="F22" s="30"/>
      <c r="G22" s="30">
        <f t="shared" si="1"/>
        <v>0</v>
      </c>
      <c r="H22" s="30">
        <v>84.83</v>
      </c>
      <c r="I22" s="30">
        <f t="shared" si="2"/>
        <v>16.966000000000001</v>
      </c>
      <c r="J22" s="36">
        <f t="shared" si="3"/>
        <v>65.884588000000008</v>
      </c>
      <c r="K22" s="34" t="s">
        <v>30</v>
      </c>
    </row>
    <row r="23" spans="1:11">
      <c r="A23" s="29">
        <v>15</v>
      </c>
      <c r="B23" s="30" t="s">
        <v>74</v>
      </c>
      <c r="C23" s="30" t="s">
        <v>46</v>
      </c>
      <c r="D23" s="30">
        <v>82.362549999999999</v>
      </c>
      <c r="E23" s="30">
        <f t="shared" si="0"/>
        <v>49.417529999999999</v>
      </c>
      <c r="F23" s="30"/>
      <c r="G23" s="30">
        <f t="shared" si="1"/>
        <v>0</v>
      </c>
      <c r="H23" s="30">
        <v>79.459999999999994</v>
      </c>
      <c r="I23" s="30">
        <f t="shared" si="2"/>
        <v>15.891999999999999</v>
      </c>
      <c r="J23" s="33">
        <f t="shared" si="3"/>
        <v>65.309529999999995</v>
      </c>
      <c r="K23" s="34" t="s">
        <v>30</v>
      </c>
    </row>
    <row r="24" spans="1:11">
      <c r="A24" s="35">
        <v>16</v>
      </c>
      <c r="B24" s="30" t="s">
        <v>75</v>
      </c>
      <c r="C24" s="30" t="s">
        <v>47</v>
      </c>
      <c r="D24" s="30">
        <v>81.640659999999997</v>
      </c>
      <c r="E24" s="30">
        <f t="shared" si="0"/>
        <v>48.984395999999997</v>
      </c>
      <c r="F24" s="30"/>
      <c r="G24" s="30">
        <f t="shared" si="1"/>
        <v>0</v>
      </c>
      <c r="H24" s="30">
        <v>78.760000000000005</v>
      </c>
      <c r="I24" s="30">
        <f t="shared" si="2"/>
        <v>15.752000000000002</v>
      </c>
      <c r="J24" s="36">
        <f t="shared" si="3"/>
        <v>64.736395999999999</v>
      </c>
      <c r="K24" s="34" t="s">
        <v>30</v>
      </c>
    </row>
    <row r="25" spans="1:11">
      <c r="A25" s="29">
        <v>17</v>
      </c>
      <c r="B25" s="30" t="s">
        <v>76</v>
      </c>
      <c r="C25" s="30" t="s">
        <v>48</v>
      </c>
      <c r="D25" s="30">
        <v>72.854209999999995</v>
      </c>
      <c r="E25" s="30">
        <f t="shared" si="0"/>
        <v>43.712525999999997</v>
      </c>
      <c r="F25" s="30"/>
      <c r="G25" s="30">
        <f t="shared" si="1"/>
        <v>0</v>
      </c>
      <c r="H25" s="30">
        <v>89.26</v>
      </c>
      <c r="I25" s="30">
        <f t="shared" si="2"/>
        <v>17.852</v>
      </c>
      <c r="J25" s="36">
        <f t="shared" si="3"/>
        <v>61.564526000000001</v>
      </c>
      <c r="K25" s="34" t="s">
        <v>30</v>
      </c>
    </row>
    <row r="26" spans="1:11">
      <c r="A26" s="35">
        <v>18</v>
      </c>
      <c r="B26" s="30" t="s">
        <v>77</v>
      </c>
      <c r="C26" s="37" t="s">
        <v>49</v>
      </c>
      <c r="D26" s="30">
        <v>74.237920000000003</v>
      </c>
      <c r="E26" s="30">
        <f t="shared" si="0"/>
        <v>44.542752</v>
      </c>
      <c r="F26" s="30">
        <v>23.75</v>
      </c>
      <c r="G26" s="30">
        <f t="shared" si="1"/>
        <v>4.75</v>
      </c>
      <c r="H26" s="31">
        <v>60.1</v>
      </c>
      <c r="I26" s="32">
        <f t="shared" si="2"/>
        <v>12.020000000000001</v>
      </c>
      <c r="J26" s="36">
        <f t="shared" si="3"/>
        <v>61.312752000000003</v>
      </c>
      <c r="K26" s="34" t="s">
        <v>30</v>
      </c>
    </row>
    <row r="27" spans="1:11">
      <c r="A27" s="29">
        <v>19</v>
      </c>
      <c r="B27" s="30" t="s">
        <v>78</v>
      </c>
      <c r="C27" s="30" t="s">
        <v>50</v>
      </c>
      <c r="D27" s="38">
        <v>78.636600000000001</v>
      </c>
      <c r="E27" s="30">
        <f t="shared" si="0"/>
        <v>47.181959999999997</v>
      </c>
      <c r="F27" s="30"/>
      <c r="G27" s="30">
        <f t="shared" si="1"/>
        <v>0</v>
      </c>
      <c r="H27" s="30">
        <v>68.73</v>
      </c>
      <c r="I27" s="30">
        <f t="shared" si="2"/>
        <v>13.746000000000002</v>
      </c>
      <c r="J27" s="33">
        <f t="shared" si="3"/>
        <v>60.927959999999999</v>
      </c>
      <c r="K27" s="34" t="s">
        <v>30</v>
      </c>
    </row>
    <row r="28" spans="1:11">
      <c r="A28" s="35">
        <v>20</v>
      </c>
      <c r="B28" s="30" t="s">
        <v>79</v>
      </c>
      <c r="C28" s="30" t="s">
        <v>51</v>
      </c>
      <c r="D28" s="30">
        <v>75.995429999999999</v>
      </c>
      <c r="E28" s="30">
        <f t="shared" si="0"/>
        <v>45.597257999999997</v>
      </c>
      <c r="F28" s="30"/>
      <c r="G28" s="30">
        <f t="shared" si="1"/>
        <v>0</v>
      </c>
      <c r="H28" s="31">
        <v>74.8</v>
      </c>
      <c r="I28" s="32">
        <f t="shared" si="2"/>
        <v>14.96</v>
      </c>
      <c r="J28" s="36">
        <f t="shared" si="3"/>
        <v>60.557257999999997</v>
      </c>
      <c r="K28" s="34" t="s">
        <v>30</v>
      </c>
    </row>
    <row r="29" spans="1:11">
      <c r="A29" s="29">
        <v>21</v>
      </c>
      <c r="B29" s="30" t="s">
        <v>80</v>
      </c>
      <c r="C29" s="30" t="s">
        <v>52</v>
      </c>
      <c r="D29" s="30">
        <v>65.184020000000004</v>
      </c>
      <c r="E29" s="30">
        <f t="shared" si="0"/>
        <v>39.110412000000004</v>
      </c>
      <c r="F29" s="30">
        <v>31.25</v>
      </c>
      <c r="G29" s="30">
        <f t="shared" si="1"/>
        <v>6.25</v>
      </c>
      <c r="H29" s="31">
        <v>73.5</v>
      </c>
      <c r="I29" s="32">
        <f t="shared" si="2"/>
        <v>14.700000000000001</v>
      </c>
      <c r="J29" s="36">
        <f t="shared" si="3"/>
        <v>60.060412000000007</v>
      </c>
      <c r="K29" s="34" t="s">
        <v>30</v>
      </c>
    </row>
    <row r="30" spans="1:11">
      <c r="A30" s="35">
        <v>22</v>
      </c>
      <c r="B30" s="30" t="s">
        <v>81</v>
      </c>
      <c r="C30" s="30" t="s">
        <v>53</v>
      </c>
      <c r="D30" s="30">
        <v>77.97166</v>
      </c>
      <c r="E30" s="30">
        <f t="shared" si="0"/>
        <v>46.782995999999997</v>
      </c>
      <c r="F30" s="30"/>
      <c r="G30" s="30">
        <f t="shared" si="1"/>
        <v>0</v>
      </c>
      <c r="H30" s="30">
        <v>59.63</v>
      </c>
      <c r="I30" s="30">
        <f t="shared" si="2"/>
        <v>11.926000000000002</v>
      </c>
      <c r="J30" s="36">
        <f t="shared" si="3"/>
        <v>58.708995999999999</v>
      </c>
      <c r="K30" s="34" t="s">
        <v>30</v>
      </c>
    </row>
    <row r="31" spans="1:11">
      <c r="A31" s="29">
        <v>23</v>
      </c>
      <c r="B31" s="30" t="s">
        <v>82</v>
      </c>
      <c r="C31" s="30" t="s">
        <v>54</v>
      </c>
      <c r="D31" s="30">
        <v>66.871139999999997</v>
      </c>
      <c r="E31" s="30">
        <f t="shared" si="0"/>
        <v>40.122684</v>
      </c>
      <c r="F31" s="30">
        <v>18.75</v>
      </c>
      <c r="G31" s="30">
        <f t="shared" si="1"/>
        <v>3.75</v>
      </c>
      <c r="H31" s="31">
        <v>66.400000000000006</v>
      </c>
      <c r="I31" s="32">
        <f t="shared" si="2"/>
        <v>13.280000000000001</v>
      </c>
      <c r="J31" s="36">
        <f t="shared" si="3"/>
        <v>57.152684000000001</v>
      </c>
      <c r="K31" s="34" t="s">
        <v>30</v>
      </c>
    </row>
    <row r="32" spans="1:11">
      <c r="A32" s="35">
        <v>24</v>
      </c>
      <c r="B32" s="30" t="s">
        <v>83</v>
      </c>
      <c r="C32" s="30" t="s">
        <v>55</v>
      </c>
      <c r="D32" s="30">
        <v>67.189179999999993</v>
      </c>
      <c r="E32" s="30">
        <f t="shared" si="0"/>
        <v>40.313507999999992</v>
      </c>
      <c r="F32" s="30"/>
      <c r="G32" s="30">
        <f t="shared" si="1"/>
        <v>0</v>
      </c>
      <c r="H32" s="30">
        <v>82.73</v>
      </c>
      <c r="I32" s="30">
        <f t="shared" si="2"/>
        <v>16.546000000000003</v>
      </c>
      <c r="J32" s="36">
        <f t="shared" si="3"/>
        <v>56.859507999999991</v>
      </c>
      <c r="K32" s="34" t="s">
        <v>30</v>
      </c>
    </row>
    <row r="33" spans="1:11">
      <c r="A33" s="29">
        <v>25</v>
      </c>
      <c r="B33" s="30" t="s">
        <v>84</v>
      </c>
      <c r="C33" s="30" t="s">
        <v>56</v>
      </c>
      <c r="D33" s="30">
        <v>72.715819999999994</v>
      </c>
      <c r="E33" s="30">
        <f t="shared" si="0"/>
        <v>43.629491999999992</v>
      </c>
      <c r="F33" s="30"/>
      <c r="G33" s="30">
        <f t="shared" si="1"/>
        <v>0</v>
      </c>
      <c r="H33" s="30">
        <v>63.36</v>
      </c>
      <c r="I33" s="30">
        <f t="shared" si="2"/>
        <v>12.672000000000001</v>
      </c>
      <c r="J33" s="36">
        <f t="shared" si="3"/>
        <v>56.301491999999996</v>
      </c>
      <c r="K33" s="34" t="s">
        <v>30</v>
      </c>
    </row>
    <row r="34" spans="1:11">
      <c r="A34" s="35">
        <v>26</v>
      </c>
      <c r="B34" s="30" t="s">
        <v>85</v>
      </c>
      <c r="C34" s="30" t="s">
        <v>57</v>
      </c>
      <c r="D34" s="30">
        <v>72.017529999999994</v>
      </c>
      <c r="E34" s="30">
        <f t="shared" si="0"/>
        <v>43.210517999999993</v>
      </c>
      <c r="F34" s="30"/>
      <c r="G34" s="30">
        <f t="shared" si="1"/>
        <v>0</v>
      </c>
      <c r="H34" s="30">
        <v>60.33</v>
      </c>
      <c r="I34" s="30">
        <f t="shared" si="2"/>
        <v>12.066000000000001</v>
      </c>
      <c r="J34" s="36">
        <f t="shared" si="3"/>
        <v>55.276517999999996</v>
      </c>
      <c r="K34" s="34" t="s">
        <v>30</v>
      </c>
    </row>
    <row r="35" spans="1:11">
      <c r="A35" s="29">
        <v>27</v>
      </c>
      <c r="B35" s="30" t="s">
        <v>86</v>
      </c>
      <c r="C35" s="30" t="s">
        <v>58</v>
      </c>
      <c r="D35" s="30">
        <v>57.65164</v>
      </c>
      <c r="E35" s="30">
        <f t="shared" si="0"/>
        <v>34.590983999999999</v>
      </c>
      <c r="F35" s="30">
        <v>30</v>
      </c>
      <c r="G35" s="30">
        <f t="shared" si="1"/>
        <v>6</v>
      </c>
      <c r="H35" s="31">
        <v>71.3</v>
      </c>
      <c r="I35" s="32">
        <f t="shared" si="2"/>
        <v>14.26</v>
      </c>
      <c r="J35" s="36">
        <f t="shared" si="3"/>
        <v>54.850983999999997</v>
      </c>
      <c r="K35" s="34" t="s">
        <v>30</v>
      </c>
    </row>
    <row r="36" spans="1:11">
      <c r="A36" s="35">
        <v>28</v>
      </c>
      <c r="B36" s="30" t="s">
        <v>87</v>
      </c>
      <c r="C36" s="30" t="s">
        <v>59</v>
      </c>
      <c r="D36" s="30">
        <v>58.53246</v>
      </c>
      <c r="E36" s="30">
        <f t="shared" si="0"/>
        <v>35.119475999999999</v>
      </c>
      <c r="F36" s="30">
        <v>23.75</v>
      </c>
      <c r="G36" s="30">
        <f t="shared" si="1"/>
        <v>4.75</v>
      </c>
      <c r="H36" s="30">
        <v>73.86</v>
      </c>
      <c r="I36" s="30">
        <f t="shared" si="2"/>
        <v>14.772</v>
      </c>
      <c r="J36" s="36">
        <f t="shared" si="3"/>
        <v>54.641475999999997</v>
      </c>
      <c r="K36" s="34" t="s">
        <v>30</v>
      </c>
    </row>
    <row r="37" spans="1:11">
      <c r="A37" s="29">
        <v>29</v>
      </c>
      <c r="B37" s="39" t="s">
        <v>88</v>
      </c>
      <c r="C37" s="39" t="s">
        <v>60</v>
      </c>
      <c r="D37" s="39">
        <v>66.65625</v>
      </c>
      <c r="E37" s="39">
        <f t="shared" si="0"/>
        <v>39.993749999999999</v>
      </c>
      <c r="F37" s="39"/>
      <c r="G37" s="39">
        <f t="shared" si="1"/>
        <v>0</v>
      </c>
      <c r="H37" s="39">
        <v>62.51</v>
      </c>
      <c r="I37" s="39">
        <f t="shared" si="2"/>
        <v>12.502000000000001</v>
      </c>
      <c r="J37" s="40">
        <f t="shared" si="3"/>
        <v>52.495750000000001</v>
      </c>
      <c r="K37" s="34" t="s">
        <v>30</v>
      </c>
    </row>
    <row r="38" spans="1:11">
      <c r="A38" s="15"/>
      <c r="B38" s="16"/>
      <c r="C38" s="26"/>
      <c r="D38" s="17"/>
      <c r="E38" s="17"/>
      <c r="F38" s="17"/>
      <c r="G38" s="17"/>
      <c r="H38" s="17"/>
      <c r="I38" s="17"/>
      <c r="J38" s="17"/>
      <c r="K38" s="18"/>
    </row>
    <row r="39" spans="1:11">
      <c r="A39" s="19">
        <v>1</v>
      </c>
      <c r="B39" s="20" t="s">
        <v>89</v>
      </c>
      <c r="C39" s="21" t="s">
        <v>90</v>
      </c>
      <c r="D39" s="22" t="s">
        <v>22</v>
      </c>
      <c r="E39" s="22"/>
      <c r="F39" s="22"/>
      <c r="G39" s="22"/>
      <c r="H39" s="22"/>
      <c r="I39" s="22"/>
      <c r="J39" s="22"/>
      <c r="K39" s="23"/>
    </row>
  </sheetData>
  <sortState ref="A1:K39">
    <sortCondition descending="1" ref="J1:J39"/>
  </sortState>
  <mergeCells count="15">
    <mergeCell ref="F6:G6"/>
    <mergeCell ref="F7:G7"/>
    <mergeCell ref="H6:I6"/>
    <mergeCell ref="H7:I7"/>
    <mergeCell ref="K6:K8"/>
    <mergeCell ref="A1:K1"/>
    <mergeCell ref="A2:K2"/>
    <mergeCell ref="A3:K3"/>
    <mergeCell ref="A4:K4"/>
    <mergeCell ref="A5:K5"/>
    <mergeCell ref="A6:A8"/>
    <mergeCell ref="B6:B8"/>
    <mergeCell ref="C6:C8"/>
    <mergeCell ref="D6:E6"/>
    <mergeCell ref="D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2023-09-13T06:23:50Z</dcterms:modified>
</cp:coreProperties>
</file>